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mimonthly Timesheet Template"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numFmts>
  <fonts count="7">
    <font>
      <name val="Calibri"/>
      <family val="2"/>
      <color theme="1"/>
      <sz val="11"/>
      <scheme val="minor"/>
    </font>
    <font>
      <name val="Carlito"/>
      <b val="1"/>
      <color rgb="FFFFFFFF"/>
      <sz val="20"/>
    </font>
    <font>
      <name val="Carlito"/>
      <sz val="11"/>
    </font>
    <font>
      <name val="Carlito"/>
      <b val="1"/>
      <color rgb="FFFFFFFF"/>
      <sz val="10"/>
    </font>
    <font>
      <name val="Carlito"/>
      <b val="1"/>
      <color rgb="FFFFFFFF"/>
      <sz val="11"/>
    </font>
    <font>
      <name val="Carlito"/>
      <color rgb="FF5F6670"/>
      <sz val="9"/>
    </font>
    <font>
      <name val="Carlito"/>
      <b val="1"/>
      <sz val="14"/>
    </font>
  </fonts>
  <fills count="6">
    <fill>
      <patternFill/>
    </fill>
    <fill>
      <patternFill patternType="gray125"/>
    </fill>
    <fill>
      <patternFill patternType="solid">
        <fgColor rgb="FF273142"/>
      </patternFill>
    </fill>
    <fill>
      <patternFill patternType="solid">
        <fgColor rgb="FFFFF4D6"/>
      </patternFill>
    </fill>
    <fill>
      <patternFill patternType="solid">
        <fgColor rgb="FF0052CC"/>
      </patternFill>
    </fill>
    <fill>
      <patternFill patternType="solid">
        <fgColor rgb="FFF1F3F5"/>
      </patternFill>
    </fill>
  </fills>
  <borders count="2">
    <border>
      <left/>
      <right/>
      <top/>
      <bottom/>
      <diagonal/>
    </border>
    <border>
      <left style="thin">
        <color rgb="FFD0D7E2"/>
      </left>
      <right style="thin">
        <color rgb="FFD0D7E2"/>
      </right>
      <top style="thin">
        <color rgb="FFD0D7E2"/>
      </top>
      <bottom style="thin">
        <color rgb="FFD0D7E2"/>
      </bottom>
    </border>
  </borders>
  <cellStyleXfs count="1">
    <xf numFmtId="0" fontId="0" fillId="0" borderId="0"/>
  </cellStyleXfs>
  <cellXfs count="16">
    <xf numFmtId="0" fontId="0" fillId="0" borderId="0" pivotButton="0" quotePrefix="0" xfId="0"/>
    <xf numFmtId="0" fontId="1" fillId="2" borderId="0" applyAlignment="1" pivotButton="0" quotePrefix="0" xfId="0">
      <alignment vertical="center"/>
    </xf>
    <xf numFmtId="0" fontId="2" fillId="0" borderId="0" pivotButton="0" quotePrefix="0" xfId="0"/>
    <xf numFmtId="0" fontId="2" fillId="3" borderId="1" applyAlignment="1" pivotButton="0" quotePrefix="0" xfId="0">
      <alignment vertical="center"/>
    </xf>
    <xf numFmtId="165" fontId="2" fillId="3" borderId="1" applyAlignment="1" pivotButton="0" quotePrefix="0" xfId="0">
      <alignment vertical="center"/>
    </xf>
    <xf numFmtId="0" fontId="3" fillId="4" borderId="1" applyAlignment="1" pivotButton="0" quotePrefix="0" xfId="0">
      <alignment horizontal="center" vertical="center" wrapText="1"/>
    </xf>
    <xf numFmtId="165" fontId="2" fillId="5" borderId="1" applyAlignment="1" pivotButton="0" quotePrefix="0" xfId="0">
      <alignment vertical="center"/>
    </xf>
    <xf numFmtId="20" fontId="2" fillId="3" borderId="1" applyAlignment="1" pivotButton="0" quotePrefix="0" xfId="0">
      <alignment vertical="center"/>
    </xf>
    <xf numFmtId="2" fontId="2" fillId="5" borderId="1" applyAlignment="1" pivotButton="0" quotePrefix="0" xfId="0">
      <alignment vertical="center"/>
    </xf>
    <xf numFmtId="0" fontId="2" fillId="3" borderId="1" applyAlignment="1" pivotButton="0" quotePrefix="0" xfId="0">
      <alignment horizontal="center" vertical="center"/>
    </xf>
    <xf numFmtId="0" fontId="4" fillId="2" borderId="1" applyAlignment="1" pivotButton="0" quotePrefix="0" xfId="0">
      <alignment vertical="center"/>
    </xf>
    <xf numFmtId="0" fontId="2" fillId="2" borderId="1" applyAlignment="1" pivotButton="0" quotePrefix="0" xfId="0">
      <alignment vertical="center"/>
    </xf>
    <xf numFmtId="2" fontId="4" fillId="2" borderId="1" applyAlignment="1" pivotButton="0" quotePrefix="0" xfId="0">
      <alignment vertical="center"/>
    </xf>
    <xf numFmtId="0" fontId="5" fillId="0" borderId="0" applyAlignment="1" pivotButton="0" quotePrefix="0" xfId="0">
      <alignment vertical="top" wrapText="1"/>
    </xf>
    <xf numFmtId="0" fontId="6"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28"/>
  <sheetViews>
    <sheetView workbookViewId="0">
      <selection activeCell="A1" sqref="A1"/>
    </sheetView>
  </sheetViews>
  <sheetFormatPr baseColWidth="8" defaultRowHeight="15"/>
  <cols>
    <col width="14" customWidth="1" min="1" max="1"/>
    <col width="22" customWidth="1" min="2" max="2"/>
    <col width="11" customWidth="1" min="3" max="3"/>
    <col width="11" customWidth="1" min="4" max="4"/>
    <col width="12" customWidth="1" min="5" max="5"/>
    <col width="13" customWidth="1" min="6" max="6"/>
    <col width="13" customWidth="1" min="7" max="7"/>
    <col width="13" customWidth="1" min="8" max="8"/>
    <col width="12" customWidth="1" min="9" max="9"/>
    <col width="20" customWidth="1" min="10" max="10"/>
  </cols>
  <sheetData>
    <row r="1" ht="34" customHeight="1">
      <c r="A1" s="1" t="inlineStr">
        <is>
          <t>Semimonthly Timesheet Template</t>
        </is>
      </c>
    </row>
    <row r="3">
      <c r="A3" s="2" t="inlineStr">
        <is>
          <t>Name</t>
        </is>
      </c>
      <c r="B3" s="3" t="n"/>
      <c r="D3" s="2" t="inlineStr">
        <is>
          <t>Business / team</t>
        </is>
      </c>
      <c r="E3" s="3" t="n"/>
      <c r="F3" s="2" t="inlineStr">
        <is>
          <t>First day of the period</t>
        </is>
      </c>
      <c r="G3" s="4" t="n">
        <v>46204</v>
      </c>
      <c r="I3" s="2" t="inlineStr">
        <is>
          <t>Regular hours per day</t>
        </is>
      </c>
      <c r="J3" s="3" t="n">
        <v>8</v>
      </c>
    </row>
    <row r="6" ht="32" customHeight="1">
      <c r="A6" s="5" t="inlineStr">
        <is>
          <t>Date</t>
        </is>
      </c>
      <c r="B6" s="5" t="inlineStr">
        <is>
          <t>Project / client</t>
        </is>
      </c>
      <c r="C6" s="5" t="inlineStr">
        <is>
          <t>Start</t>
        </is>
      </c>
      <c r="D6" s="5" t="inlineStr">
        <is>
          <t>End</t>
        </is>
      </c>
      <c r="E6" s="5" t="inlineStr">
        <is>
          <t>Break (min)</t>
        </is>
      </c>
      <c r="F6" s="5" t="inlineStr">
        <is>
          <t>Total hours</t>
        </is>
      </c>
      <c r="G6" s="5" t="inlineStr">
        <is>
          <t>Regular hours</t>
        </is>
      </c>
      <c r="H6" s="5" t="inlineStr">
        <is>
          <t>Overtime hours</t>
        </is>
      </c>
      <c r="I6" s="5" t="inlineStr">
        <is>
          <t>Billable?</t>
        </is>
      </c>
      <c r="J6" s="5" t="inlineStr">
        <is>
          <t>Notes</t>
        </is>
      </c>
    </row>
    <row r="7">
      <c r="A7" s="6">
        <f>IF(AND(MONTH($G$3+0)=MONTH($G$3),OR(AND(DAY($G$3)&lt;=15,DAY($G$3+0)&lt;=15),DAY($G$3)&gt;=16)),$G$3+0,"")</f>
        <v/>
      </c>
      <c r="B7" s="3" t="n"/>
      <c r="C7" s="7" t="n"/>
      <c r="D7" s="7" t="n"/>
      <c r="E7" s="3" t="n"/>
      <c r="F7" s="8">
        <f>IF(OR(A7="",C7="",D7=""),"",MAX(0,24*MOD(D7-C7,1)-E7/60))</f>
        <v/>
      </c>
      <c r="G7" s="8">
        <f>IF(F7="","",MIN(F7,$J$3))</f>
        <v/>
      </c>
      <c r="H7" s="8">
        <f>IF(F7="","",MAX(F7-$J$3,0))</f>
        <v/>
      </c>
      <c r="I7" s="9" t="n"/>
      <c r="J7" s="3" t="n"/>
    </row>
    <row r="8">
      <c r="A8" s="6">
        <f>IF(AND(MONTH($G$3+1)=MONTH($G$3),OR(AND(DAY($G$3)&lt;=15,DAY($G$3+1)&lt;=15),DAY($G$3)&gt;=16)),$G$3+1,"")</f>
        <v/>
      </c>
      <c r="B8" s="3" t="n"/>
      <c r="C8" s="7" t="n"/>
      <c r="D8" s="7" t="n"/>
      <c r="E8" s="3" t="n"/>
      <c r="F8" s="8">
        <f>IF(OR(A8="",C8="",D8=""),"",MAX(0,24*MOD(D8-C8,1)-E8/60))</f>
        <v/>
      </c>
      <c r="G8" s="8">
        <f>IF(F8="","",MIN(F8,$J$3))</f>
        <v/>
      </c>
      <c r="H8" s="8">
        <f>IF(F8="","",MAX(F8-$J$3,0))</f>
        <v/>
      </c>
      <c r="I8" s="9" t="n"/>
      <c r="J8" s="3" t="n"/>
    </row>
    <row r="9">
      <c r="A9" s="6">
        <f>IF(AND(MONTH($G$3+2)=MONTH($G$3),OR(AND(DAY($G$3)&lt;=15,DAY($G$3+2)&lt;=15),DAY($G$3)&gt;=16)),$G$3+2,"")</f>
        <v/>
      </c>
      <c r="B9" s="3" t="n"/>
      <c r="C9" s="7" t="n"/>
      <c r="D9" s="7" t="n"/>
      <c r="E9" s="3" t="n"/>
      <c r="F9" s="8">
        <f>IF(OR(A9="",C9="",D9=""),"",MAX(0,24*MOD(D9-C9,1)-E9/60))</f>
        <v/>
      </c>
      <c r="G9" s="8">
        <f>IF(F9="","",MIN(F9,$J$3))</f>
        <v/>
      </c>
      <c r="H9" s="8">
        <f>IF(F9="","",MAX(F9-$J$3,0))</f>
        <v/>
      </c>
      <c r="I9" s="9" t="n"/>
      <c r="J9" s="3" t="n"/>
    </row>
    <row r="10">
      <c r="A10" s="6">
        <f>IF(AND(MONTH($G$3+3)=MONTH($G$3),OR(AND(DAY($G$3)&lt;=15,DAY($G$3+3)&lt;=15),DAY($G$3)&gt;=16)),$G$3+3,"")</f>
        <v/>
      </c>
      <c r="B10" s="3" t="n"/>
      <c r="C10" s="7" t="n"/>
      <c r="D10" s="7" t="n"/>
      <c r="E10" s="3" t="n"/>
      <c r="F10" s="8">
        <f>IF(OR(A10="",C10="",D10=""),"",MAX(0,24*MOD(D10-C10,1)-E10/60))</f>
        <v/>
      </c>
      <c r="G10" s="8">
        <f>IF(F10="","",MIN(F10,$J$3))</f>
        <v/>
      </c>
      <c r="H10" s="8">
        <f>IF(F10="","",MAX(F10-$J$3,0))</f>
        <v/>
      </c>
      <c r="I10" s="9" t="n"/>
      <c r="J10" s="3" t="n"/>
    </row>
    <row r="11">
      <c r="A11" s="6">
        <f>IF(AND(MONTH($G$3+4)=MONTH($G$3),OR(AND(DAY($G$3)&lt;=15,DAY($G$3+4)&lt;=15),DAY($G$3)&gt;=16)),$G$3+4,"")</f>
        <v/>
      </c>
      <c r="B11" s="3" t="n"/>
      <c r="C11" s="7" t="n"/>
      <c r="D11" s="7" t="n"/>
      <c r="E11" s="3" t="n"/>
      <c r="F11" s="8">
        <f>IF(OR(A11="",C11="",D11=""),"",MAX(0,24*MOD(D11-C11,1)-E11/60))</f>
        <v/>
      </c>
      <c r="G11" s="8">
        <f>IF(F11="","",MIN(F11,$J$3))</f>
        <v/>
      </c>
      <c r="H11" s="8">
        <f>IF(F11="","",MAX(F11-$J$3,0))</f>
        <v/>
      </c>
      <c r="I11" s="9" t="n"/>
      <c r="J11" s="3" t="n"/>
    </row>
    <row r="12">
      <c r="A12" s="6">
        <f>IF(AND(MONTH($G$3+5)=MONTH($G$3),OR(AND(DAY($G$3)&lt;=15,DAY($G$3+5)&lt;=15),DAY($G$3)&gt;=16)),$G$3+5,"")</f>
        <v/>
      </c>
      <c r="B12" s="3" t="n"/>
      <c r="C12" s="7" t="n"/>
      <c r="D12" s="7" t="n"/>
      <c r="E12" s="3" t="n"/>
      <c r="F12" s="8">
        <f>IF(OR(A12="",C12="",D12=""),"",MAX(0,24*MOD(D12-C12,1)-E12/60))</f>
        <v/>
      </c>
      <c r="G12" s="8">
        <f>IF(F12="","",MIN(F12,$J$3))</f>
        <v/>
      </c>
      <c r="H12" s="8">
        <f>IF(F12="","",MAX(F12-$J$3,0))</f>
        <v/>
      </c>
      <c r="I12" s="9" t="n"/>
      <c r="J12" s="3" t="n"/>
    </row>
    <row r="13">
      <c r="A13" s="6">
        <f>IF(AND(MONTH($G$3+6)=MONTH($G$3),OR(AND(DAY($G$3)&lt;=15,DAY($G$3+6)&lt;=15),DAY($G$3)&gt;=16)),$G$3+6,"")</f>
        <v/>
      </c>
      <c r="B13" s="3" t="n"/>
      <c r="C13" s="7" t="n"/>
      <c r="D13" s="7" t="n"/>
      <c r="E13" s="3" t="n"/>
      <c r="F13" s="8">
        <f>IF(OR(A13="",C13="",D13=""),"",MAX(0,24*MOD(D13-C13,1)-E13/60))</f>
        <v/>
      </c>
      <c r="G13" s="8">
        <f>IF(F13="","",MIN(F13,$J$3))</f>
        <v/>
      </c>
      <c r="H13" s="8">
        <f>IF(F13="","",MAX(F13-$J$3,0))</f>
        <v/>
      </c>
      <c r="I13" s="9" t="n"/>
      <c r="J13" s="3" t="n"/>
    </row>
    <row r="14">
      <c r="A14" s="6">
        <f>IF(AND(MONTH($G$3+7)=MONTH($G$3),OR(AND(DAY($G$3)&lt;=15,DAY($G$3+7)&lt;=15),DAY($G$3)&gt;=16)),$G$3+7,"")</f>
        <v/>
      </c>
      <c r="B14" s="3" t="n"/>
      <c r="C14" s="7" t="n"/>
      <c r="D14" s="7" t="n"/>
      <c r="E14" s="3" t="n"/>
      <c r="F14" s="8">
        <f>IF(OR(A14="",C14="",D14=""),"",MAX(0,24*MOD(D14-C14,1)-E14/60))</f>
        <v/>
      </c>
      <c r="G14" s="8">
        <f>IF(F14="","",MIN(F14,$J$3))</f>
        <v/>
      </c>
      <c r="H14" s="8">
        <f>IF(F14="","",MAX(F14-$J$3,0))</f>
        <v/>
      </c>
      <c r="I14" s="9" t="n"/>
      <c r="J14" s="3" t="n"/>
    </row>
    <row r="15">
      <c r="A15" s="6">
        <f>IF(AND(MONTH($G$3+8)=MONTH($G$3),OR(AND(DAY($G$3)&lt;=15,DAY($G$3+8)&lt;=15),DAY($G$3)&gt;=16)),$G$3+8,"")</f>
        <v/>
      </c>
      <c r="B15" s="3" t="n"/>
      <c r="C15" s="7" t="n"/>
      <c r="D15" s="7" t="n"/>
      <c r="E15" s="3" t="n"/>
      <c r="F15" s="8">
        <f>IF(OR(A15="",C15="",D15=""),"",MAX(0,24*MOD(D15-C15,1)-E15/60))</f>
        <v/>
      </c>
      <c r="G15" s="8">
        <f>IF(F15="","",MIN(F15,$J$3))</f>
        <v/>
      </c>
      <c r="H15" s="8">
        <f>IF(F15="","",MAX(F15-$J$3,0))</f>
        <v/>
      </c>
      <c r="I15" s="9" t="n"/>
      <c r="J15" s="3" t="n"/>
    </row>
    <row r="16">
      <c r="A16" s="6">
        <f>IF(AND(MONTH($G$3+9)=MONTH($G$3),OR(AND(DAY($G$3)&lt;=15,DAY($G$3+9)&lt;=15),DAY($G$3)&gt;=16)),$G$3+9,"")</f>
        <v/>
      </c>
      <c r="B16" s="3" t="n"/>
      <c r="C16" s="7" t="n"/>
      <c r="D16" s="7" t="n"/>
      <c r="E16" s="3" t="n"/>
      <c r="F16" s="8">
        <f>IF(OR(A16="",C16="",D16=""),"",MAX(0,24*MOD(D16-C16,1)-E16/60))</f>
        <v/>
      </c>
      <c r="G16" s="8">
        <f>IF(F16="","",MIN(F16,$J$3))</f>
        <v/>
      </c>
      <c r="H16" s="8">
        <f>IF(F16="","",MAX(F16-$J$3,0))</f>
        <v/>
      </c>
      <c r="I16" s="9" t="n"/>
      <c r="J16" s="3" t="n"/>
    </row>
    <row r="17">
      <c r="A17" s="6">
        <f>IF(AND(MONTH($G$3+10)=MONTH($G$3),OR(AND(DAY($G$3)&lt;=15,DAY($G$3+10)&lt;=15),DAY($G$3)&gt;=16)),$G$3+10,"")</f>
        <v/>
      </c>
      <c r="B17" s="3" t="n"/>
      <c r="C17" s="7" t="n"/>
      <c r="D17" s="7" t="n"/>
      <c r="E17" s="3" t="n"/>
      <c r="F17" s="8">
        <f>IF(OR(A17="",C17="",D17=""),"",MAX(0,24*MOD(D17-C17,1)-E17/60))</f>
        <v/>
      </c>
      <c r="G17" s="8">
        <f>IF(F17="","",MIN(F17,$J$3))</f>
        <v/>
      </c>
      <c r="H17" s="8">
        <f>IF(F17="","",MAX(F17-$J$3,0))</f>
        <v/>
      </c>
      <c r="I17" s="9" t="n"/>
      <c r="J17" s="3" t="n"/>
    </row>
    <row r="18">
      <c r="A18" s="6">
        <f>IF(AND(MONTH($G$3+11)=MONTH($G$3),OR(AND(DAY($G$3)&lt;=15,DAY($G$3+11)&lt;=15),DAY($G$3)&gt;=16)),$G$3+11,"")</f>
        <v/>
      </c>
      <c r="B18" s="3" t="n"/>
      <c r="C18" s="7" t="n"/>
      <c r="D18" s="7" t="n"/>
      <c r="E18" s="3" t="n"/>
      <c r="F18" s="8">
        <f>IF(OR(A18="",C18="",D18=""),"",MAX(0,24*MOD(D18-C18,1)-E18/60))</f>
        <v/>
      </c>
      <c r="G18" s="8">
        <f>IF(F18="","",MIN(F18,$J$3))</f>
        <v/>
      </c>
      <c r="H18" s="8">
        <f>IF(F18="","",MAX(F18-$J$3,0))</f>
        <v/>
      </c>
      <c r="I18" s="9" t="n"/>
      <c r="J18" s="3" t="n"/>
    </row>
    <row r="19">
      <c r="A19" s="6">
        <f>IF(AND(MONTH($G$3+12)=MONTH($G$3),OR(AND(DAY($G$3)&lt;=15,DAY($G$3+12)&lt;=15),DAY($G$3)&gt;=16)),$G$3+12,"")</f>
        <v/>
      </c>
      <c r="B19" s="3" t="n"/>
      <c r="C19" s="7" t="n"/>
      <c r="D19" s="7" t="n"/>
      <c r="E19" s="3" t="n"/>
      <c r="F19" s="8">
        <f>IF(OR(A19="",C19="",D19=""),"",MAX(0,24*MOD(D19-C19,1)-E19/60))</f>
        <v/>
      </c>
      <c r="G19" s="8">
        <f>IF(F19="","",MIN(F19,$J$3))</f>
        <v/>
      </c>
      <c r="H19" s="8">
        <f>IF(F19="","",MAX(F19-$J$3,0))</f>
        <v/>
      </c>
      <c r="I19" s="9" t="n"/>
      <c r="J19" s="3" t="n"/>
    </row>
    <row r="20">
      <c r="A20" s="6">
        <f>IF(AND(MONTH($G$3+13)=MONTH($G$3),OR(AND(DAY($G$3)&lt;=15,DAY($G$3+13)&lt;=15),DAY($G$3)&gt;=16)),$G$3+13,"")</f>
        <v/>
      </c>
      <c r="B20" s="3" t="n"/>
      <c r="C20" s="7" t="n"/>
      <c r="D20" s="7" t="n"/>
      <c r="E20" s="3" t="n"/>
      <c r="F20" s="8">
        <f>IF(OR(A20="",C20="",D20=""),"",MAX(0,24*MOD(D20-C20,1)-E20/60))</f>
        <v/>
      </c>
      <c r="G20" s="8">
        <f>IF(F20="","",MIN(F20,$J$3))</f>
        <v/>
      </c>
      <c r="H20" s="8">
        <f>IF(F20="","",MAX(F20-$J$3,0))</f>
        <v/>
      </c>
      <c r="I20" s="9" t="n"/>
      <c r="J20" s="3" t="n"/>
    </row>
    <row r="21">
      <c r="A21" s="6">
        <f>IF(AND(MONTH($G$3+14)=MONTH($G$3),OR(AND(DAY($G$3)&lt;=15,DAY($G$3+14)&lt;=15),DAY($G$3)&gt;=16)),$G$3+14,"")</f>
        <v/>
      </c>
      <c r="B21" s="3" t="n"/>
      <c r="C21" s="7" t="n"/>
      <c r="D21" s="7" t="n"/>
      <c r="E21" s="3" t="n"/>
      <c r="F21" s="8">
        <f>IF(OR(A21="",C21="",D21=""),"",MAX(0,24*MOD(D21-C21,1)-E21/60))</f>
        <v/>
      </c>
      <c r="G21" s="8">
        <f>IF(F21="","",MIN(F21,$J$3))</f>
        <v/>
      </c>
      <c r="H21" s="8">
        <f>IF(F21="","",MAX(F21-$J$3,0))</f>
        <v/>
      </c>
      <c r="I21" s="9" t="n"/>
      <c r="J21" s="3" t="n"/>
    </row>
    <row r="22">
      <c r="A22" s="6">
        <f>IF(AND(MONTH($G$3+15)=MONTH($G$3),OR(AND(DAY($G$3)&lt;=15,DAY($G$3+15)&lt;=15),DAY($G$3)&gt;=16)),$G$3+15,"")</f>
        <v/>
      </c>
      <c r="B22" s="3" t="n"/>
      <c r="C22" s="7" t="n"/>
      <c r="D22" s="7" t="n"/>
      <c r="E22" s="3" t="n"/>
      <c r="F22" s="8">
        <f>IF(OR(A22="",C22="",D22=""),"",MAX(0,24*MOD(D22-C22,1)-E22/60))</f>
        <v/>
      </c>
      <c r="G22" s="8">
        <f>IF(F22="","",MIN(F22,$J$3))</f>
        <v/>
      </c>
      <c r="H22" s="8">
        <f>IF(F22="","",MAX(F22-$J$3,0))</f>
        <v/>
      </c>
      <c r="I22" s="9" t="n"/>
      <c r="J22" s="3" t="n"/>
    </row>
    <row r="24">
      <c r="A24" s="10" t="inlineStr">
        <is>
          <t>Period total</t>
        </is>
      </c>
      <c r="B24" s="11" t="n"/>
      <c r="C24" s="11" t="n"/>
      <c r="D24" s="11" t="n"/>
      <c r="E24" s="11" t="n"/>
      <c r="F24" s="12">
        <f>SUM(F7:F22)</f>
        <v/>
      </c>
      <c r="G24" s="12">
        <f>SUM(G7:G22)</f>
        <v/>
      </c>
      <c r="H24" s="12">
        <f>SUM(H7:H22)</f>
        <v/>
      </c>
      <c r="I24" s="11" t="n"/>
      <c r="J24" s="11" t="n"/>
    </row>
    <row r="25">
      <c r="A25" s="10" t="inlineStr">
        <is>
          <t>Billable hours</t>
        </is>
      </c>
      <c r="B25" s="11" t="n"/>
      <c r="C25" s="11" t="n"/>
      <c r="D25" s="11" t="n"/>
      <c r="E25" s="11" t="n"/>
      <c r="F25" s="12">
        <f>SUMIF(I7:I22,"Yes",F7:F22)</f>
        <v/>
      </c>
      <c r="G25" s="11" t="n"/>
      <c r="H25" s="11" t="n"/>
      <c r="I25" s="11" t="n"/>
      <c r="J25" s="11" t="n"/>
    </row>
    <row r="27">
      <c r="A27" s="13" t="inlineStr">
        <is>
          <t>This template is a general work record, not legal, payroll, tax, or labor-law advice.</t>
        </is>
      </c>
    </row>
    <row r="28"/>
  </sheetData>
  <mergeCells count="4">
    <mergeCell ref="A27:J28"/>
    <mergeCell ref="A1:J1"/>
    <mergeCell ref="A25:E25"/>
    <mergeCell ref="A24:E24"/>
  </mergeCells>
  <dataValidations count="1">
    <dataValidation sqref="I7 I8 I9 I10 I11 I12 I13 I14 I15 I16 I17 I18 I19 I20 I21 I22" showDropDown="0" showInputMessage="0" showErrorMessage="0" allowBlank="1" type="list">
      <formula1>"Yes,No"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14" t="inlineStr">
        <is>
          <t>Semimonthly Timesheet Template</t>
        </is>
      </c>
    </row>
    <row r="3">
      <c r="A3" s="15" t="inlineStr">
        <is>
          <t>Enter the first day of the pay period (the 1st or the 16th) in the pale yellow date cell. The workbook fills the correct dates for that half of the month automatically. Enter times in the yellow cells; grey cells calculate automatically.</t>
        </is>
      </c>
    </row>
    <row r="7">
      <c r="A7" s="2" t="inlineStr">
        <is>
          <t>This template is a general work record, not legal, payroll, tax, or labor-law advice.</t>
        </is>
      </c>
    </row>
    <row r="10">
      <c r="A10" s="2" t="inlineStr">
        <is>
          <t>CC0 1.0 - free to copy, edit, share, rebrand, and use commercially without restriction.</t>
        </is>
      </c>
    </row>
    <row r="13">
      <c r="A13" s="2" t="inlineStr">
        <is>
          <t>More templates and free time tracking: https://sandtime.io/templates/timesheets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Semimonthly Timesheet Template</dc:title>
  <dcterms:created xmlns:dcterms="http://purl.org/dc/terms/" xmlns:xsi="http://www.w3.org/2001/XMLSchema-instance" xsi:type="dcterms:W3CDTF">2026-07-24T08:17:31Z</dcterms:created>
  <dcterms:modified xmlns:dcterms="http://purl.org/dc/terms/" xmlns:xsi="http://www.w3.org/2001/XMLSchema-instance" xsi:type="dcterms:W3CDTF">2026-07-24T08:17:31Z</dcterms:modified>
</cp:coreProperties>
</file>